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7764"/>
  </bookViews>
  <sheets>
    <sheet name="Документ" sheetId="1" r:id="rId1"/>
  </sheets>
  <definedNames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B25" i="1" l="1"/>
  <c r="P25" i="1" l="1"/>
  <c r="Q25" i="1"/>
  <c r="H25" i="1"/>
  <c r="O25" i="1" l="1"/>
</calcChain>
</file>

<file path=xl/sharedStrings.xml><?xml version="1.0" encoding="utf-8"?>
<sst xmlns="http://schemas.openxmlformats.org/spreadsheetml/2006/main" count="47" uniqueCount="37">
  <si>
    <t/>
  </si>
  <si>
    <t xml:space="preserve">  Муниципальная программа МО "Майкопский район "Развитие образования"</t>
  </si>
  <si>
    <t xml:space="preserve">  Муниципальная программа МО "Майкопский район" "Развитие культуры и искусства"</t>
  </si>
  <si>
    <t xml:space="preserve">  Муниципальная программа муниципального образования "Майкопский район" ""Развитие малого и среднего предпринимательства"</t>
  </si>
  <si>
    <t xml:space="preserve">  Муниципальная программа муниципального образования "Майкопский район" "Развитие физической культуры и спорта"</t>
  </si>
  <si>
    <t xml:space="preserve">  Муниципальная программа муниципального образования " Майкопский район " " Развитие туризма "</t>
  </si>
  <si>
    <t xml:space="preserve">  Муниципальная программа муниципального образования " Майкопский район " "Социальное развитие"</t>
  </si>
  <si>
    <t xml:space="preserve">  Муниципальная программа муниципального образования "Майкопский район " "Развитие молодежного движения, профилактика наркомании, экстремизма, правонарушений среди детей и молодежи"</t>
  </si>
  <si>
    <t xml:space="preserve">  Муниципальная программа муниципального образования "Майкопский район" "Обеспечение безопасности дорожного движения "</t>
  </si>
  <si>
    <t xml:space="preserve">  Муниципальная программа муниципального образования "Майкопский район" "Обеспечение инженерной инфраструктурой земельных участков, выделяемых семьям, имеющим трех и более детей"</t>
  </si>
  <si>
    <t xml:space="preserve">  Муниципальная программа муниципального образования "Майкопский район" "Обеспечение отдельных категорий граждан жилыми помещениями"</t>
  </si>
  <si>
    <t xml:space="preserve">  Муниципальная программа муниципального образования "Майкопский район" "Управление муниципальными финансами"</t>
  </si>
  <si>
    <t>Проект бюджета</t>
  </si>
  <si>
    <t xml:space="preserve">  Муниципальная программа муниципального образования " Майкопский район" " Энергосбережение и повышение энергетической эффективности "</t>
  </si>
  <si>
    <t>Наименование муниципаьной программы</t>
  </si>
  <si>
    <t>Сведения о расходах бюджета по муниципальным программам МО "Майкопский район"</t>
  </si>
  <si>
    <t>Всего расходов на реализацию муниципальных программ:</t>
  </si>
  <si>
    <t>Муниципальная программа МО "Майкопский район" Экономичечкое развитие"</t>
  </si>
  <si>
    <t>Муниципальная программа муниципального образования "Майкопский район" "Обеспечение доступным и комфортным жильем"</t>
  </si>
  <si>
    <t>Муниципальная программа муниципального образования "Майкопский район" "Совершенствование муниципального управления"</t>
  </si>
  <si>
    <t xml:space="preserve"> 2022 год</t>
  </si>
  <si>
    <t xml:space="preserve">  Муниципальная программа муниципального образования " Майкопский район " "Развитие жилищно-коммунального хозяйства"</t>
  </si>
  <si>
    <t xml:space="preserve">  Муниципальная программа " Комплексное развитие сельских территорий муниципального образования"Майкопский район"</t>
  </si>
  <si>
    <t xml:space="preserve">  Муниципальная программа муниципального образования " Майкопский район " "Обеспечение безопасности населения"</t>
  </si>
  <si>
    <t>Отчет за 2020 год</t>
  </si>
  <si>
    <t>Ожидаемая оценка за 2021 год</t>
  </si>
  <si>
    <t xml:space="preserve"> 2023 год</t>
  </si>
  <si>
    <t>2024 год</t>
  </si>
  <si>
    <t>715214,9</t>
  </si>
  <si>
    <t>59387,8</t>
  </si>
  <si>
    <t>85,0</t>
  </si>
  <si>
    <t>236,6</t>
  </si>
  <si>
    <t>57696,3</t>
  </si>
  <si>
    <t>361568,2</t>
  </si>
  <si>
    <t>6855,5</t>
  </si>
  <si>
    <t>44871,4</t>
  </si>
  <si>
    <t>22937,7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</si>
</sst>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48">
    <xf numFmtId="0" fontId="0" fillId="0" borderId="0" xfId="0"/>
    <xf numFmtId="0" fontId="5" fillId="0" borderId="1" xfId="1" applyFont="1">
      <alignment horizontal="center"/>
    </xf>
    <xf numFmtId="0" fontId="6" fillId="0" borderId="0" xfId="0" applyFont="1" applyProtection="1">
      <protection locked="0"/>
    </xf>
    <xf numFmtId="0" fontId="7" fillId="0" borderId="6" xfId="2" applyNumberFormat="1" applyFont="1" applyBorder="1" applyAlignment="1" applyProtection="1"/>
    <xf numFmtId="0" fontId="7" fillId="0" borderId="6" xfId="3" applyNumberFormat="1" applyFont="1" applyBorder="1" applyProtection="1">
      <alignment horizontal="center" vertical="center" wrapText="1"/>
    </xf>
    <xf numFmtId="0" fontId="7" fillId="5" borderId="6" xfId="3" applyNumberFormat="1" applyFont="1" applyFill="1" applyBorder="1" applyProtection="1">
      <alignment horizontal="center" vertical="center" wrapText="1"/>
    </xf>
    <xf numFmtId="0" fontId="7" fillId="5" borderId="11" xfId="3" applyNumberFormat="1" applyFont="1" applyFill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/>
      <protection locked="0"/>
    </xf>
    <xf numFmtId="0" fontId="7" fillId="0" borderId="1" xfId="11" applyNumberFormat="1" applyFont="1" applyProtection="1"/>
    <xf numFmtId="0" fontId="7" fillId="5" borderId="1" xfId="11" applyNumberFormat="1" applyFont="1" applyFill="1" applyProtection="1"/>
    <xf numFmtId="0" fontId="6" fillId="5" borderId="0" xfId="0" applyFont="1" applyFill="1" applyProtection="1">
      <protection locked="0"/>
    </xf>
    <xf numFmtId="0" fontId="5" fillId="0" borderId="6" xfId="8" applyFont="1" applyBorder="1" applyAlignment="1">
      <alignment vertical="center"/>
    </xf>
    <xf numFmtId="0" fontId="5" fillId="0" borderId="6" xfId="8" applyNumberFormat="1" applyFont="1" applyBorder="1" applyAlignment="1" applyProtection="1">
      <alignment horizontal="right" vertical="center"/>
    </xf>
    <xf numFmtId="164" fontId="5" fillId="5" borderId="6" xfId="9" applyNumberFormat="1" applyFont="1" applyFill="1" applyBorder="1" applyAlignment="1" applyProtection="1">
      <alignment horizontal="right" vertical="center" shrinkToFit="1"/>
    </xf>
    <xf numFmtId="4" fontId="5" fillId="5" borderId="6" xfId="10" applyFont="1" applyFill="1" applyBorder="1" applyAlignment="1" applyProtection="1">
      <alignment horizontal="right" vertical="center" shrinkToFit="1"/>
    </xf>
    <xf numFmtId="49" fontId="7" fillId="0" borderId="8" xfId="5" applyFont="1" applyBorder="1" applyAlignment="1" applyProtection="1">
      <alignment horizontal="center" vertical="top" shrinkToFit="1"/>
    </xf>
    <xf numFmtId="164" fontId="7" fillId="5" borderId="8" xfId="6" applyNumberFormat="1" applyFont="1" applyFill="1" applyBorder="1" applyAlignment="1" applyProtection="1">
      <alignment horizontal="right" vertical="top" shrinkToFit="1"/>
    </xf>
    <xf numFmtId="4" fontId="7" fillId="5" borderId="8" xfId="7" applyFont="1" applyFill="1" applyBorder="1" applyAlignment="1" applyProtection="1">
      <alignment horizontal="right" vertical="top" shrinkToFit="1"/>
    </xf>
    <xf numFmtId="164" fontId="7" fillId="5" borderId="9" xfId="6" applyNumberFormat="1" applyFont="1" applyFill="1" applyBorder="1" applyAlignment="1" applyProtection="1">
      <alignment horizontal="right" vertical="top" shrinkToFit="1"/>
    </xf>
    <xf numFmtId="164" fontId="6" fillId="0" borderId="10" xfId="0" applyNumberFormat="1" applyFont="1" applyBorder="1" applyAlignment="1" applyProtection="1">
      <alignment vertical="top"/>
      <protection locked="0"/>
    </xf>
    <xf numFmtId="49" fontId="7" fillId="0" borderId="2" xfId="5" applyFont="1" applyAlignment="1" applyProtection="1">
      <alignment horizontal="center" vertical="top" shrinkToFit="1"/>
    </xf>
    <xf numFmtId="164" fontId="7" fillId="5" borderId="2" xfId="6" applyNumberFormat="1" applyFont="1" applyFill="1" applyAlignment="1" applyProtection="1">
      <alignment horizontal="right" vertical="top" shrinkToFit="1"/>
    </xf>
    <xf numFmtId="4" fontId="7" fillId="5" borderId="2" xfId="7" applyFont="1" applyFill="1" applyAlignment="1" applyProtection="1">
      <alignment horizontal="right" vertical="top" shrinkToFit="1"/>
    </xf>
    <xf numFmtId="164" fontId="7" fillId="5" borderId="7" xfId="6" applyNumberFormat="1" applyFont="1" applyFill="1" applyBorder="1" applyAlignment="1" applyProtection="1">
      <alignment horizontal="right" vertical="top" shrinkToFit="1"/>
    </xf>
    <xf numFmtId="164" fontId="6" fillId="0" borderId="6" xfId="0" applyNumberFormat="1" applyFont="1" applyBorder="1" applyAlignment="1" applyProtection="1">
      <alignment vertical="top"/>
      <protection locked="0"/>
    </xf>
    <xf numFmtId="49" fontId="7" fillId="0" borderId="12" xfId="5" applyFont="1" applyBorder="1" applyAlignment="1" applyProtection="1">
      <alignment horizontal="center" vertical="top" shrinkToFit="1"/>
    </xf>
    <xf numFmtId="164" fontId="7" fillId="5" borderId="12" xfId="6" applyNumberFormat="1" applyFont="1" applyFill="1" applyBorder="1" applyAlignment="1" applyProtection="1">
      <alignment horizontal="right" vertical="top" shrinkToFit="1"/>
    </xf>
    <xf numFmtId="4" fontId="7" fillId="5" borderId="12" xfId="7" applyFont="1" applyFill="1" applyBorder="1" applyAlignment="1" applyProtection="1">
      <alignment horizontal="right" vertical="top" shrinkToFit="1"/>
    </xf>
    <xf numFmtId="164" fontId="7" fillId="5" borderId="13" xfId="6" applyNumberFormat="1" applyFont="1" applyFill="1" applyBorder="1" applyAlignment="1" applyProtection="1">
      <alignment horizontal="right" vertical="top" shrinkToFit="1"/>
    </xf>
    <xf numFmtId="164" fontId="6" fillId="0" borderId="11" xfId="0" applyNumberFormat="1" applyFont="1" applyBorder="1" applyAlignment="1" applyProtection="1">
      <alignment vertical="top"/>
      <protection locked="0"/>
    </xf>
    <xf numFmtId="0" fontId="5" fillId="5" borderId="1" xfId="1" applyNumberFormat="1" applyFont="1" applyFill="1" applyProtection="1">
      <alignment horizontal="center"/>
    </xf>
    <xf numFmtId="0" fontId="7" fillId="5" borderId="8" xfId="4" applyNumberFormat="1" applyFont="1" applyFill="1" applyBorder="1" applyProtection="1">
      <alignment vertical="top" wrapText="1"/>
    </xf>
    <xf numFmtId="0" fontId="7" fillId="5" borderId="2" xfId="4" applyNumberFormat="1" applyFont="1" applyFill="1" applyProtection="1">
      <alignment vertical="top" wrapText="1"/>
    </xf>
    <xf numFmtId="0" fontId="7" fillId="5" borderId="2" xfId="0" applyNumberFormat="1" applyFont="1" applyFill="1" applyBorder="1" applyAlignment="1" applyProtection="1">
      <alignment vertical="top" wrapText="1"/>
    </xf>
    <xf numFmtId="0" fontId="7" fillId="5" borderId="12" xfId="4" applyNumberFormat="1" applyFont="1" applyFill="1" applyBorder="1" applyProtection="1">
      <alignment vertical="top" wrapText="1"/>
    </xf>
    <xf numFmtId="0" fontId="5" fillId="5" borderId="6" xfId="8" applyNumberFormat="1" applyFont="1" applyFill="1" applyBorder="1" applyAlignment="1" applyProtection="1">
      <alignment wrapText="1"/>
    </xf>
    <xf numFmtId="0" fontId="5" fillId="0" borderId="1" xfId="1" applyNumberFormat="1" applyFont="1" applyProtection="1">
      <alignment horizontal="center"/>
    </xf>
    <xf numFmtId="0" fontId="5" fillId="0" borderId="1" xfId="1" applyFont="1">
      <alignment horizontal="center"/>
    </xf>
    <xf numFmtId="0" fontId="7" fillId="0" borderId="1" xfId="12" applyNumberFormat="1" applyFont="1" applyProtection="1">
      <alignment horizontal="left" wrapText="1"/>
    </xf>
    <xf numFmtId="0" fontId="7" fillId="0" borderId="1" xfId="12" applyFont="1">
      <alignment horizontal="left" wrapText="1"/>
    </xf>
    <xf numFmtId="0" fontId="7" fillId="5" borderId="6" xfId="3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/>
      <protection locked="0"/>
    </xf>
    <xf numFmtId="0" fontId="5" fillId="0" borderId="1" xfId="1" applyNumberFormat="1" applyFont="1" applyAlignment="1" applyProtection="1">
      <alignment horizontal="center"/>
    </xf>
    <xf numFmtId="0" fontId="5" fillId="5" borderId="1" xfId="1" applyFont="1" applyFill="1">
      <alignment horizontal="center"/>
    </xf>
    <xf numFmtId="49" fontId="7" fillId="5" borderId="8" xfId="5" applyFont="1" applyFill="1" applyBorder="1" applyAlignment="1" applyProtection="1">
      <alignment horizontal="center" vertical="top" shrinkToFit="1"/>
    </xf>
    <xf numFmtId="49" fontId="7" fillId="5" borderId="2" xfId="5" applyFont="1" applyFill="1" applyAlignment="1" applyProtection="1">
      <alignment horizontal="center" vertical="top" shrinkToFit="1"/>
    </xf>
    <xf numFmtId="49" fontId="7" fillId="5" borderId="12" xfId="5" applyFont="1" applyFill="1" applyBorder="1" applyAlignment="1" applyProtection="1">
      <alignment horizontal="center" vertical="top" shrinkToFit="1"/>
    </xf>
    <xf numFmtId="165" fontId="5" fillId="5" borderId="6" xfId="8" applyNumberFormat="1" applyFont="1" applyFill="1" applyBorder="1" applyAlignment="1">
      <alignment horizontal="center" vertical="center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abSelected="1" workbookViewId="0">
      <pane ySplit="6" topLeftCell="A7" activePane="bottomLeft" state="frozen"/>
      <selection pane="bottomLeft" activeCell="W24" sqref="W24"/>
    </sheetView>
  </sheetViews>
  <sheetFormatPr defaultRowHeight="15.6" x14ac:dyDescent="0.3"/>
  <cols>
    <col min="1" max="1" width="38.88671875" style="10" customWidth="1"/>
    <col min="2" max="2" width="11.77734375" style="10" customWidth="1"/>
    <col min="3" max="6" width="8.88671875" style="2" hidden="1"/>
    <col min="7" max="7" width="8.88671875" style="2" hidden="1" customWidth="1"/>
    <col min="8" max="8" width="12.44140625" style="10" customWidth="1"/>
    <col min="9" max="14" width="8.88671875" style="10" hidden="1"/>
    <col min="15" max="16" width="11.44140625" style="10" customWidth="1"/>
    <col min="17" max="17" width="10.6640625" style="2" customWidth="1"/>
    <col min="18" max="16384" width="8.88671875" style="2"/>
  </cols>
  <sheetData>
    <row r="1" spans="1:17" ht="15.75" customHeight="1" x14ac:dyDescent="0.3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15.75" customHeight="1" x14ac:dyDescent="0.3">
      <c r="A2" s="30"/>
      <c r="B2" s="4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75" customHeight="1" x14ac:dyDescent="0.3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.7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7" ht="21" customHeight="1" x14ac:dyDescent="0.3">
      <c r="A5" s="40" t="s">
        <v>14</v>
      </c>
      <c r="B5" s="40" t="s">
        <v>24</v>
      </c>
      <c r="C5" s="3"/>
      <c r="D5" s="3"/>
      <c r="E5" s="3"/>
      <c r="F5" s="3"/>
      <c r="G5" s="3"/>
      <c r="H5" s="40" t="s">
        <v>25</v>
      </c>
      <c r="I5" s="3"/>
      <c r="J5" s="3"/>
      <c r="K5" s="3"/>
      <c r="L5" s="3"/>
      <c r="M5" s="3"/>
      <c r="N5" s="3"/>
      <c r="O5" s="41" t="s">
        <v>12</v>
      </c>
      <c r="P5" s="41"/>
      <c r="Q5" s="41"/>
    </row>
    <row r="6" spans="1:17" ht="46.8" customHeight="1" x14ac:dyDescent="0.3">
      <c r="A6" s="40"/>
      <c r="B6" s="40"/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0"/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6" t="s">
        <v>20</v>
      </c>
      <c r="P6" s="5" t="s">
        <v>26</v>
      </c>
      <c r="Q6" s="7" t="s">
        <v>27</v>
      </c>
    </row>
    <row r="7" spans="1:17" ht="46.8" x14ac:dyDescent="0.3">
      <c r="A7" s="31" t="s">
        <v>1</v>
      </c>
      <c r="B7" s="44" t="s">
        <v>28</v>
      </c>
      <c r="C7" s="15"/>
      <c r="D7" s="15"/>
      <c r="E7" s="15"/>
      <c r="F7" s="15"/>
      <c r="G7" s="15"/>
      <c r="H7" s="16">
        <v>812231.4</v>
      </c>
      <c r="I7" s="17"/>
      <c r="J7" s="17"/>
      <c r="K7" s="17"/>
      <c r="L7" s="17"/>
      <c r="M7" s="17"/>
      <c r="N7" s="17"/>
      <c r="O7" s="16">
        <v>843958.6</v>
      </c>
      <c r="P7" s="18">
        <v>794328.2</v>
      </c>
      <c r="Q7" s="19">
        <v>801256.4</v>
      </c>
    </row>
    <row r="8" spans="1:17" ht="46.8" x14ac:dyDescent="0.3">
      <c r="A8" s="32" t="s">
        <v>2</v>
      </c>
      <c r="B8" s="45" t="s">
        <v>29</v>
      </c>
      <c r="C8" s="20"/>
      <c r="D8" s="20"/>
      <c r="E8" s="20"/>
      <c r="F8" s="20"/>
      <c r="G8" s="20"/>
      <c r="H8" s="21">
        <v>64154</v>
      </c>
      <c r="I8" s="22"/>
      <c r="J8" s="22"/>
      <c r="K8" s="22"/>
      <c r="L8" s="22"/>
      <c r="M8" s="22"/>
      <c r="N8" s="22"/>
      <c r="O8" s="21">
        <v>84783</v>
      </c>
      <c r="P8" s="23">
        <v>83841.7</v>
      </c>
      <c r="Q8" s="24">
        <v>75695.199999999997</v>
      </c>
    </row>
    <row r="9" spans="1:17" ht="48.6" customHeight="1" x14ac:dyDescent="0.3">
      <c r="A9" s="32" t="s">
        <v>17</v>
      </c>
      <c r="B9" s="45" t="s">
        <v>30</v>
      </c>
      <c r="C9" s="20"/>
      <c r="D9" s="20"/>
      <c r="E9" s="20"/>
      <c r="F9" s="20"/>
      <c r="G9" s="20"/>
      <c r="H9" s="21"/>
      <c r="I9" s="22"/>
      <c r="J9" s="22"/>
      <c r="K9" s="22"/>
      <c r="L9" s="22"/>
      <c r="M9" s="22"/>
      <c r="N9" s="22"/>
      <c r="O9" s="21">
        <v>225</v>
      </c>
      <c r="P9" s="23">
        <v>225</v>
      </c>
      <c r="Q9" s="24">
        <v>225</v>
      </c>
    </row>
    <row r="10" spans="1:17" ht="61.8" hidden="1" customHeight="1" x14ac:dyDescent="0.3">
      <c r="A10" s="32" t="s">
        <v>3</v>
      </c>
      <c r="B10" s="45"/>
      <c r="C10" s="20"/>
      <c r="D10" s="20"/>
      <c r="E10" s="20"/>
      <c r="F10" s="20"/>
      <c r="G10" s="20"/>
      <c r="H10" s="21"/>
      <c r="I10" s="22">
        <v>410</v>
      </c>
      <c r="J10" s="22">
        <v>0</v>
      </c>
      <c r="K10" s="22">
        <v>410</v>
      </c>
      <c r="L10" s="22">
        <v>0</v>
      </c>
      <c r="M10" s="22">
        <v>410</v>
      </c>
      <c r="N10" s="22">
        <v>0</v>
      </c>
      <c r="O10" s="21"/>
      <c r="P10" s="23"/>
      <c r="Q10" s="24"/>
    </row>
    <row r="11" spans="1:17" ht="62.4" x14ac:dyDescent="0.3">
      <c r="A11" s="32" t="s">
        <v>4</v>
      </c>
      <c r="B11" s="45" t="s">
        <v>31</v>
      </c>
      <c r="C11" s="20"/>
      <c r="D11" s="20"/>
      <c r="E11" s="20"/>
      <c r="F11" s="20"/>
      <c r="G11" s="20"/>
      <c r="H11" s="21">
        <v>57793.4</v>
      </c>
      <c r="I11" s="22"/>
      <c r="J11" s="22"/>
      <c r="K11" s="22"/>
      <c r="L11" s="22"/>
      <c r="M11" s="22"/>
      <c r="N11" s="22"/>
      <c r="O11" s="21">
        <v>236.6</v>
      </c>
      <c r="P11" s="23">
        <v>236.6</v>
      </c>
      <c r="Q11" s="24">
        <v>236.6</v>
      </c>
    </row>
    <row r="12" spans="1:17" ht="61.2" hidden="1" customHeight="1" x14ac:dyDescent="0.3">
      <c r="A12" s="32" t="s">
        <v>5</v>
      </c>
      <c r="B12" s="45"/>
      <c r="C12" s="20"/>
      <c r="D12" s="20"/>
      <c r="E12" s="20"/>
      <c r="F12" s="20"/>
      <c r="G12" s="20"/>
      <c r="H12" s="21"/>
      <c r="I12" s="22">
        <v>350.6</v>
      </c>
      <c r="J12" s="22">
        <v>0</v>
      </c>
      <c r="K12" s="22">
        <v>350.6</v>
      </c>
      <c r="L12" s="22">
        <v>0</v>
      </c>
      <c r="M12" s="22">
        <v>350.6</v>
      </c>
      <c r="N12" s="22">
        <v>0</v>
      </c>
      <c r="O12" s="21"/>
      <c r="P12" s="23"/>
      <c r="Q12" s="24"/>
    </row>
    <row r="13" spans="1:17" ht="62.4" x14ac:dyDescent="0.3">
      <c r="A13" s="32" t="s">
        <v>23</v>
      </c>
      <c r="B13" s="45" t="s">
        <v>34</v>
      </c>
      <c r="C13" s="20"/>
      <c r="D13" s="20"/>
      <c r="E13" s="20"/>
      <c r="F13" s="20"/>
      <c r="G13" s="20"/>
      <c r="H13" s="21">
        <v>3603.2</v>
      </c>
      <c r="I13" s="22">
        <v>2332.6</v>
      </c>
      <c r="J13" s="22">
        <v>0</v>
      </c>
      <c r="K13" s="22">
        <v>2332.6</v>
      </c>
      <c r="L13" s="22">
        <v>0</v>
      </c>
      <c r="M13" s="22">
        <v>2332.6</v>
      </c>
      <c r="N13" s="22">
        <v>0</v>
      </c>
      <c r="O13" s="21">
        <v>3712.9</v>
      </c>
      <c r="P13" s="23">
        <v>2822.6</v>
      </c>
      <c r="Q13" s="24">
        <v>2916.6</v>
      </c>
    </row>
    <row r="14" spans="1:17" ht="61.8" customHeight="1" x14ac:dyDescent="0.3">
      <c r="A14" s="32" t="s">
        <v>21</v>
      </c>
      <c r="B14" s="45"/>
      <c r="C14" s="20"/>
      <c r="D14" s="20"/>
      <c r="E14" s="20"/>
      <c r="F14" s="20"/>
      <c r="G14" s="20"/>
      <c r="H14" s="21"/>
      <c r="I14" s="22"/>
      <c r="J14" s="22"/>
      <c r="K14" s="22"/>
      <c r="L14" s="22"/>
      <c r="M14" s="22"/>
      <c r="N14" s="22"/>
      <c r="O14" s="21"/>
      <c r="P14" s="23">
        <v>41334.199999999997</v>
      </c>
      <c r="Q14" s="24">
        <v>37918.5</v>
      </c>
    </row>
    <row r="15" spans="1:17" ht="78" hidden="1" x14ac:dyDescent="0.3">
      <c r="A15" s="33" t="s">
        <v>13</v>
      </c>
      <c r="B15" s="45"/>
      <c r="C15" s="20"/>
      <c r="D15" s="20"/>
      <c r="E15" s="20"/>
      <c r="F15" s="20"/>
      <c r="G15" s="20"/>
      <c r="H15" s="21"/>
      <c r="I15" s="22"/>
      <c r="J15" s="22"/>
      <c r="K15" s="22"/>
      <c r="L15" s="22"/>
      <c r="M15" s="22"/>
      <c r="N15" s="22"/>
      <c r="O15" s="21"/>
      <c r="P15" s="23"/>
      <c r="Q15" s="24"/>
    </row>
    <row r="16" spans="1:17" ht="62.4" x14ac:dyDescent="0.3">
      <c r="A16" s="32" t="s">
        <v>6</v>
      </c>
      <c r="B16" s="45" t="s">
        <v>32</v>
      </c>
      <c r="C16" s="20"/>
      <c r="D16" s="20"/>
      <c r="E16" s="20"/>
      <c r="F16" s="20"/>
      <c r="G16" s="20"/>
      <c r="H16" s="21">
        <v>58745.8</v>
      </c>
      <c r="I16" s="22"/>
      <c r="J16" s="22"/>
      <c r="K16" s="22"/>
      <c r="L16" s="22"/>
      <c r="M16" s="22"/>
      <c r="N16" s="22"/>
      <c r="O16" s="21">
        <v>58588.9</v>
      </c>
      <c r="P16" s="23">
        <v>58633.8</v>
      </c>
      <c r="Q16" s="24">
        <v>58680.4</v>
      </c>
    </row>
    <row r="17" spans="1:17" ht="64.2" customHeight="1" x14ac:dyDescent="0.3">
      <c r="A17" s="32" t="s">
        <v>22</v>
      </c>
      <c r="B17" s="45" t="s">
        <v>33</v>
      </c>
      <c r="C17" s="20"/>
      <c r="D17" s="20"/>
      <c r="E17" s="20"/>
      <c r="F17" s="20"/>
      <c r="G17" s="20"/>
      <c r="H17" s="21">
        <v>434456.9</v>
      </c>
      <c r="I17" s="22">
        <v>56099.643230000001</v>
      </c>
      <c r="J17" s="22">
        <v>0</v>
      </c>
      <c r="K17" s="22">
        <v>56099.643230000001</v>
      </c>
      <c r="L17" s="22">
        <v>0</v>
      </c>
      <c r="M17" s="22">
        <v>56099.643230000001</v>
      </c>
      <c r="N17" s="22">
        <v>0</v>
      </c>
      <c r="O17" s="21">
        <v>61572.9</v>
      </c>
      <c r="P17" s="23">
        <v>4410</v>
      </c>
      <c r="Q17" s="24">
        <v>29</v>
      </c>
    </row>
    <row r="18" spans="1:17" ht="0.6" hidden="1" customHeight="1" x14ac:dyDescent="0.3">
      <c r="A18" s="32" t="s">
        <v>7</v>
      </c>
      <c r="B18" s="45"/>
      <c r="C18" s="20"/>
      <c r="D18" s="20"/>
      <c r="E18" s="20"/>
      <c r="F18" s="20"/>
      <c r="G18" s="20"/>
      <c r="H18" s="21"/>
      <c r="I18" s="22">
        <v>388.5</v>
      </c>
      <c r="J18" s="22">
        <v>0</v>
      </c>
      <c r="K18" s="22">
        <v>388.5</v>
      </c>
      <c r="L18" s="22">
        <v>0</v>
      </c>
      <c r="M18" s="22">
        <v>388.5</v>
      </c>
      <c r="N18" s="22">
        <v>0</v>
      </c>
      <c r="O18" s="21"/>
      <c r="P18" s="23"/>
      <c r="Q18" s="24"/>
    </row>
    <row r="19" spans="1:17" ht="0.6" hidden="1" customHeight="1" x14ac:dyDescent="0.3">
      <c r="A19" s="32" t="s">
        <v>8</v>
      </c>
      <c r="B19" s="45"/>
      <c r="C19" s="20"/>
      <c r="D19" s="20"/>
      <c r="E19" s="20"/>
      <c r="F19" s="20"/>
      <c r="G19" s="20"/>
      <c r="H19" s="21"/>
      <c r="I19" s="22">
        <v>3253</v>
      </c>
      <c r="J19" s="22">
        <v>0</v>
      </c>
      <c r="K19" s="22">
        <v>3253</v>
      </c>
      <c r="L19" s="22">
        <v>0</v>
      </c>
      <c r="M19" s="22">
        <v>3253</v>
      </c>
      <c r="N19" s="22">
        <v>0</v>
      </c>
      <c r="O19" s="21"/>
      <c r="P19" s="23"/>
      <c r="Q19" s="24"/>
    </row>
    <row r="20" spans="1:17" ht="93.6" hidden="1" x14ac:dyDescent="0.3">
      <c r="A20" s="32" t="s">
        <v>9</v>
      </c>
      <c r="B20" s="45"/>
      <c r="C20" s="20"/>
      <c r="D20" s="20"/>
      <c r="E20" s="20"/>
      <c r="F20" s="20"/>
      <c r="G20" s="20"/>
      <c r="H20" s="21"/>
      <c r="I20" s="22">
        <v>5263.8959999999997</v>
      </c>
      <c r="J20" s="22">
        <v>0</v>
      </c>
      <c r="K20" s="22">
        <v>5263.8959999999997</v>
      </c>
      <c r="L20" s="22">
        <v>0</v>
      </c>
      <c r="M20" s="22">
        <v>5263.8959999999997</v>
      </c>
      <c r="N20" s="22">
        <v>0</v>
      </c>
      <c r="O20" s="21"/>
      <c r="P20" s="23"/>
      <c r="Q20" s="24"/>
    </row>
    <row r="21" spans="1:17" ht="78" hidden="1" x14ac:dyDescent="0.3">
      <c r="A21" s="32" t="s">
        <v>10</v>
      </c>
      <c r="B21" s="45"/>
      <c r="C21" s="20"/>
      <c r="D21" s="20"/>
      <c r="E21" s="20"/>
      <c r="F21" s="20"/>
      <c r="G21" s="20"/>
      <c r="H21" s="21"/>
      <c r="I21" s="22">
        <v>1500</v>
      </c>
      <c r="J21" s="22">
        <v>0</v>
      </c>
      <c r="K21" s="22">
        <v>1500</v>
      </c>
      <c r="L21" s="22">
        <v>0</v>
      </c>
      <c r="M21" s="22">
        <v>1500</v>
      </c>
      <c r="N21" s="22">
        <v>0</v>
      </c>
      <c r="O21" s="21"/>
      <c r="P21" s="23"/>
      <c r="Q21" s="24"/>
    </row>
    <row r="22" spans="1:17" ht="61.8" customHeight="1" x14ac:dyDescent="0.3">
      <c r="A22" s="32" t="s">
        <v>18</v>
      </c>
      <c r="B22" s="45" t="s">
        <v>35</v>
      </c>
      <c r="C22" s="20"/>
      <c r="D22" s="20"/>
      <c r="E22" s="20"/>
      <c r="F22" s="20"/>
      <c r="G22" s="20"/>
      <c r="H22" s="21">
        <v>137497.5</v>
      </c>
      <c r="I22" s="22"/>
      <c r="J22" s="22"/>
      <c r="K22" s="22"/>
      <c r="L22" s="22"/>
      <c r="M22" s="22"/>
      <c r="N22" s="22"/>
      <c r="O22" s="21">
        <v>13841.1</v>
      </c>
      <c r="P22" s="23">
        <v>11889.1</v>
      </c>
      <c r="Q22" s="24">
        <v>4321.6000000000004</v>
      </c>
    </row>
    <row r="23" spans="1:17" ht="78" hidden="1" x14ac:dyDescent="0.3">
      <c r="A23" s="32" t="s">
        <v>19</v>
      </c>
      <c r="B23" s="45"/>
      <c r="C23" s="20"/>
      <c r="D23" s="20"/>
      <c r="E23" s="20"/>
      <c r="F23" s="20"/>
      <c r="G23" s="20"/>
      <c r="H23" s="21"/>
      <c r="I23" s="22"/>
      <c r="J23" s="22"/>
      <c r="K23" s="22"/>
      <c r="L23" s="22"/>
      <c r="M23" s="22"/>
      <c r="N23" s="22"/>
      <c r="O23" s="21"/>
      <c r="P23" s="28"/>
      <c r="Q23" s="29"/>
    </row>
    <row r="24" spans="1:17" ht="62.4" x14ac:dyDescent="0.3">
      <c r="A24" s="34" t="s">
        <v>11</v>
      </c>
      <c r="B24" s="46" t="s">
        <v>36</v>
      </c>
      <c r="C24" s="25"/>
      <c r="D24" s="25"/>
      <c r="E24" s="25"/>
      <c r="F24" s="25"/>
      <c r="G24" s="25"/>
      <c r="H24" s="26">
        <v>25504.3</v>
      </c>
      <c r="I24" s="27"/>
      <c r="J24" s="27"/>
      <c r="K24" s="27"/>
      <c r="L24" s="27"/>
      <c r="M24" s="27"/>
      <c r="N24" s="27"/>
      <c r="O24" s="26">
        <v>25998</v>
      </c>
      <c r="P24" s="28">
        <v>24253.8</v>
      </c>
      <c r="Q24" s="29">
        <v>24250.6</v>
      </c>
    </row>
    <row r="25" spans="1:17" ht="31.2" customHeight="1" x14ac:dyDescent="0.3">
      <c r="A25" s="35" t="s">
        <v>16</v>
      </c>
      <c r="B25" s="47">
        <f>B7+B8+B11+B12+B13+B14+B15+B16+B17+B18+B19+B20+B21+B24+B22+B9</f>
        <v>1268853.3999999999</v>
      </c>
      <c r="C25" s="11"/>
      <c r="D25" s="11"/>
      <c r="E25" s="12"/>
      <c r="F25" s="12"/>
      <c r="G25" s="12"/>
      <c r="H25" s="13">
        <f>H7+H8+H9+H11+H16+H17+H22+H24+H13</f>
        <v>1593986.5</v>
      </c>
      <c r="I25" s="14">
        <v>1193633.13744</v>
      </c>
      <c r="J25" s="14">
        <v>0</v>
      </c>
      <c r="K25" s="14">
        <v>1193633.13744</v>
      </c>
      <c r="L25" s="14">
        <v>0</v>
      </c>
      <c r="M25" s="14">
        <v>1193633.13744</v>
      </c>
      <c r="N25" s="14">
        <v>0</v>
      </c>
      <c r="O25" s="13">
        <f>SUM(O7:O24)</f>
        <v>1092917</v>
      </c>
      <c r="P25" s="13">
        <f t="shared" ref="P25:Q25" si="0">SUM(P7:P24)</f>
        <v>1021974.9999999999</v>
      </c>
      <c r="Q25" s="13">
        <f t="shared" si="0"/>
        <v>1005529.8999999999</v>
      </c>
    </row>
    <row r="26" spans="1:17" ht="12.75" customHeight="1" x14ac:dyDescent="0.3">
      <c r="A26" s="9"/>
      <c r="B26" s="9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</row>
    <row r="27" spans="1:17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</sheetData>
  <mergeCells count="8">
    <mergeCell ref="A1:P1"/>
    <mergeCell ref="A4:P4"/>
    <mergeCell ref="A27:P27"/>
    <mergeCell ref="A5:A6"/>
    <mergeCell ref="B5:B6"/>
    <mergeCell ref="H5:H6"/>
    <mergeCell ref="O5:Q5"/>
    <mergeCell ref="A3:Q3"/>
  </mergeCells>
  <pageMargins left="0.78740157480314965" right="0.59055118110236227" top="0.59055118110236227" bottom="0.59055118110236227" header="0.39370078740157483" footer="0.51181102362204722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8&lt;/string&gt;&#10;    &lt;string&gt;14.11.2018&lt;/string&gt;&#10;  &lt;/DateInfo&gt;&#10;  &lt;Code&gt;2455590_34X0KTKXH&lt;/Code&gt;&#10;  &lt;ObjectCode&gt;SQUERY_SVOD_ROSP&lt;/ObjectCode&gt;&#10;  &lt;DocName&gt;Вариант_28.01.2011_09_42_52&lt;/DocName&gt;&#10;  &lt;VariantName&gt;Вариант_28.01.2011_09:42:52&lt;/VariantName&gt;&#10;  &lt;VariantLink&gt;41791676&lt;/VariantLink&gt;&#10;  &lt;SvodReportLink xsi:nil=&quot;true&quot; /&gt;&#10;  &lt;ReportLink&gt;126924&lt;/ReportLink&gt;&#10;  &lt;Note&gt;01.01.2018 - 14.11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C09B9D-4F79-498E-93D9-39C1EB2F2A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BUD11\user</dc:creator>
  <cp:lastModifiedBy>ADM-23</cp:lastModifiedBy>
  <cp:lastPrinted>2018-11-14T12:56:14Z</cp:lastPrinted>
  <dcterms:created xsi:type="dcterms:W3CDTF">2018-11-14T11:49:16Z</dcterms:created>
  <dcterms:modified xsi:type="dcterms:W3CDTF">2021-11-02T13:21:34Z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Вариант_28.01.2011_09_42_52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18.4.9.11070</vt:lpwstr>
  </property>
  <property fmtid="{D5CDD505-2E9C-101B-9397-08002B2CF9AE}" pid="5" name="Версия базы">
    <vt:lpwstr>18.4.4303.11853471</vt:lpwstr>
  </property>
  <property fmtid="{D5CDD505-2E9C-101B-9397-08002B2CF9AE}" pid="6" name="Тип сервера">
    <vt:lpwstr>MSSQL</vt:lpwstr>
  </property>
  <property fmtid="{D5CDD505-2E9C-101B-9397-08002B2CF9AE}" pid="7" name="Сервер">
    <vt:lpwstr>bks\sql_2008</vt:lpwstr>
  </property>
  <property fmtid="{D5CDD505-2E9C-101B-9397-08002B2CF9AE}" pid="8" name="База">
    <vt:lpwstr>bud2018_mr</vt:lpwstr>
  </property>
  <property fmtid="{D5CDD505-2E9C-101B-9397-08002B2CF9AE}" pid="9" name="Пользователь">
    <vt:lpwstr>gobedashvili</vt:lpwstr>
  </property>
  <property fmtid="{D5CDD505-2E9C-101B-9397-08002B2CF9AE}" pid="10" name="Шаблон">
    <vt:lpwstr>sqr_rosp_svod2016.xlt</vt:lpwstr>
  </property>
  <property fmtid="{D5CDD505-2E9C-101B-9397-08002B2CF9AE}" pid="11" name="Имя варианта">
    <vt:lpwstr>Вариант_28.01.2011_09:42:52</vt:lpwstr>
  </property>
  <property fmtid="{D5CDD505-2E9C-101B-9397-08002B2CF9AE}" pid="12" name="Код отчета">
    <vt:lpwstr>2455590_34X0KTKXH</vt:lpwstr>
  </property>
  <property fmtid="{D5CDD505-2E9C-101B-9397-08002B2CF9AE}" pid="13" name="Локальная база">
    <vt:lpwstr>не используется</vt:lpwstr>
  </property>
</Properties>
</file>